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雅卉舊電腦\RCA基金\RCA基金會結案報告\2025年\"/>
    </mc:Choice>
  </mc:AlternateContent>
  <xr:revisionPtr revIDLastSave="0" documentId="13_ncr:1_{EF5D89CD-0F81-4134-81BB-8EC727454CC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13年度支出明細 " sheetId="6" r:id="rId1"/>
    <sheet name="114年度支出明細 " sheetId="7" r:id="rId2"/>
  </sheets>
  <externalReferences>
    <externalReference r:id="rId3"/>
    <externalReference r:id="rId4"/>
    <externalReference r:id="rId5"/>
    <externalReference r:id="rId6"/>
  </externalReferences>
  <definedNames>
    <definedName name="公司名稱">[1]設定!$D$2</definedName>
    <definedName name="公衛">[2]設定!$D$9:$D$90</definedName>
    <definedName name="年度">[1]設定!$D$4</definedName>
    <definedName name="金額1">'[1]1月'!$A$6:$A$1000</definedName>
    <definedName name="金額10">'[1]10月'!$A$6:$A$1000</definedName>
    <definedName name="金額11">'[1]11月'!$A$6:$A$1000</definedName>
    <definedName name="金額12">'[1]12月'!$A$6:$A$1000</definedName>
    <definedName name="金額2">'[1]2月'!$A$6:$A$1000</definedName>
    <definedName name="金額3">'[1]3月'!$A$6:$A$1000</definedName>
    <definedName name="金額4">'[1]4月'!$A$6:$A$1000</definedName>
    <definedName name="金額5">'[1]5月'!$A$6:$A$1000</definedName>
    <definedName name="金額6">'[1]6月'!$A$6:$A$1000</definedName>
    <definedName name="金額7">'[1]7月'!$A$6:$A$1000</definedName>
    <definedName name="金額8">'[1]8月'!$A$6:$A$1000</definedName>
    <definedName name="金額9">'[1]9月'!$A$6:$A$1000</definedName>
    <definedName name="科目1">'[1]1月'!$D$6:$D$1000</definedName>
    <definedName name="科目10">'[1]10月'!$D$6:$D$1000</definedName>
    <definedName name="科目11">'[1]11月'!$D$6:$D$1000</definedName>
    <definedName name="科目12">'[1]12月'!$D$6:$D$1000</definedName>
    <definedName name="科目2">'[1]2月'!$D$6:$D$1000</definedName>
    <definedName name="科目3">'[1]3月'!$D$6:$D$1000</definedName>
    <definedName name="科目4">'[1]4月'!$D$6:$D$1000</definedName>
    <definedName name="科目5">'[1]5月'!$D$6:$D$1000</definedName>
    <definedName name="科目6">'[1]6月'!$D$6:$D$1000</definedName>
    <definedName name="科目7">'[1]7月'!$D$6:$D$1000</definedName>
    <definedName name="科目8">'[1]8月'!$D$6:$D$1000</definedName>
    <definedName name="科目9">'[1]9月'!$D$6:$D$1000</definedName>
    <definedName name="科目表">[3]設定!$D$9:$D$90</definedName>
    <definedName name="會計科目名稱清單">[4]會計科目登錄!$A$5:$A$86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7" l="1"/>
  <c r="F22" i="7" s="1"/>
  <c r="F46" i="6"/>
  <c r="F48" i="6" s="1"/>
  <c r="F49" i="6" s="1"/>
</calcChain>
</file>

<file path=xl/sharedStrings.xml><?xml version="1.0" encoding="utf-8"?>
<sst xmlns="http://schemas.openxmlformats.org/spreadsheetml/2006/main" count="264" uniqueCount="101">
  <si>
    <t>合計</t>
    <phoneticPr fontId="1" type="noConversion"/>
  </si>
  <si>
    <t>業務費</t>
    <phoneticPr fontId="3" type="noConversion"/>
  </si>
  <si>
    <t>憑證編號</t>
    <phoneticPr fontId="1" type="noConversion"/>
  </si>
  <si>
    <t>日期</t>
    <phoneticPr fontId="1" type="noConversion"/>
  </si>
  <si>
    <t>科目</t>
    <phoneticPr fontId="1" type="noConversion"/>
  </si>
  <si>
    <t>項目</t>
    <phoneticPr fontId="1" type="noConversion"/>
  </si>
  <si>
    <t>收入</t>
    <phoneticPr fontId="1" type="noConversion"/>
  </si>
  <si>
    <t>支出</t>
    <phoneticPr fontId="1" type="noConversion"/>
  </si>
  <si>
    <t>1</t>
    <phoneticPr fontId="6" type="noConversion"/>
  </si>
  <si>
    <t>113.1.4</t>
    <phoneticPr fontId="6" type="noConversion"/>
  </si>
  <si>
    <t>業務費</t>
    <phoneticPr fontId="1" type="noConversion"/>
  </si>
  <si>
    <t>2</t>
    <phoneticPr fontId="6" type="noConversion"/>
  </si>
  <si>
    <t>3</t>
    <phoneticPr fontId="6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</si>
  <si>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</si>
  <si>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</si>
  <si>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</si>
  <si>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</si>
  <si>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</si>
  <si>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</si>
  <si>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</si>
  <si>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</si>
  <si>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</si>
  <si>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</si>
  <si>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</si>
  <si>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</si>
  <si>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113.1.15</t>
    <phoneticPr fontId="6" type="noConversion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</si>
  <si>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</si>
  <si>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</si>
  <si>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</si>
  <si>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</si>
  <si>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</si>
  <si>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</si>
  <si>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</si>
  <si>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</si>
  <si>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</si>
  <si>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</si>
  <si>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</si>
  <si>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</si>
  <si>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</si>
  <si>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</si>
  <si>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</si>
  <si>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</si>
  <si>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</si>
  <si>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</si>
  <si>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</si>
  <si>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</si>
  <si>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</si>
  <si>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</si>
  <si>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</si>
  <si>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</si>
  <si>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</si>
  <si>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</si>
  <si>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</si>
  <si>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</si>
  <si>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</si>
  <si>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前期結餘</t>
    <phoneticPr fontId="1" type="noConversion"/>
  </si>
  <si>
    <t>113年度結餘</t>
    <phoneticPr fontId="1" type="noConversion"/>
  </si>
  <si>
    <t>114.11.21</t>
    <phoneticPr fontId="6" type="noConversion"/>
  </si>
  <si>
    <t>獎座2個1200*2</t>
    <phoneticPr fontId="1" type="noConversion"/>
  </si>
  <si>
    <t>16</t>
    <phoneticPr fontId="1" type="noConversion"/>
  </si>
  <si>
    <t>17</t>
    <phoneticPr fontId="1" type="noConversion"/>
  </si>
  <si>
    <t>二代健保補充保費</t>
    <phoneticPr fontId="1" type="noConversion"/>
  </si>
  <si>
    <t>RCA工殤環境公益信託基金會補助「第35屆國際環境流行病學術研討會-
優秀學生獎助計畫」-113年支出明細</t>
    <phoneticPr fontId="1" type="noConversion"/>
  </si>
  <si>
    <t>RCA工殤環境公益信託基金會補助「第35屆國際環境流行病學術研討會-
優秀學生獎助計畫」-114年支出明細</t>
    <phoneticPr fontId="1" type="noConversion"/>
  </si>
  <si>
    <t>114.12.01</t>
    <phoneticPr fontId="6" type="noConversion"/>
  </si>
  <si>
    <t>匯款手續費</t>
    <phoneticPr fontId="6" type="noConversion"/>
  </si>
  <si>
    <t>114年度結餘</t>
    <phoneticPr fontId="1" type="noConversion"/>
  </si>
  <si>
    <t>宣傳海報設計印刷費</t>
    <phoneticPr fontId="1" type="noConversion"/>
  </si>
  <si>
    <t>匯款手續費</t>
    <phoneticPr fontId="1" type="noConversion"/>
  </si>
  <si>
    <t>初審審查費</t>
    <phoneticPr fontId="1" type="noConversion"/>
  </si>
  <si>
    <t>複審審查費</t>
    <phoneticPr fontId="1" type="noConversion"/>
  </si>
  <si>
    <t>獎金</t>
    <phoneticPr fontId="1" type="noConversion"/>
  </si>
  <si>
    <t>徐同學註冊費</t>
    <phoneticPr fontId="1" type="noConversion"/>
  </si>
  <si>
    <t>翁同學註冊費</t>
    <phoneticPr fontId="1" type="noConversion"/>
  </si>
  <si>
    <t>楊同學註冊費</t>
    <phoneticPr fontId="1" type="noConversion"/>
  </si>
  <si>
    <t>蕭同學註冊費</t>
    <phoneticPr fontId="1" type="noConversion"/>
  </si>
  <si>
    <t>曹同學註冊費</t>
    <phoneticPr fontId="1" type="noConversion"/>
  </si>
  <si>
    <t>陳同學註冊費</t>
    <phoneticPr fontId="1" type="noConversion"/>
  </si>
  <si>
    <t>黄同學註冊費</t>
    <phoneticPr fontId="1" type="noConversion"/>
  </si>
  <si>
    <t>吳同學註冊費</t>
    <phoneticPr fontId="1" type="noConversion"/>
  </si>
  <si>
    <t>林同學註冊費</t>
    <phoneticPr fontId="1" type="noConversion"/>
  </si>
  <si>
    <t>高同學註冊費</t>
    <phoneticPr fontId="1" type="noConversion"/>
  </si>
  <si>
    <t>劉同學註冊費</t>
    <phoneticPr fontId="1" type="noConversion"/>
  </si>
  <si>
    <t>黃同學註冊費</t>
    <phoneticPr fontId="1" type="noConversion"/>
  </si>
  <si>
    <t>陳同學冊費費</t>
    <phoneticPr fontId="1" type="noConversion"/>
  </si>
  <si>
    <t>趙同學註冊費</t>
    <phoneticPr fontId="1" type="noConversion"/>
  </si>
  <si>
    <t>朱同學註冊費</t>
    <phoneticPr fontId="1" type="noConversion"/>
  </si>
  <si>
    <t>程同學註冊費</t>
    <phoneticPr fontId="1" type="noConversion"/>
  </si>
  <si>
    <t>藍同學註冊費</t>
    <phoneticPr fontId="1" type="noConversion"/>
  </si>
  <si>
    <t>蔡同學註冊費</t>
    <phoneticPr fontId="1" type="noConversion"/>
  </si>
  <si>
    <t>邱同學註冊費</t>
    <phoneticPr fontId="1" type="noConversion"/>
  </si>
  <si>
    <t>李同學註冊費</t>
    <phoneticPr fontId="1" type="noConversion"/>
  </si>
  <si>
    <t>蘇同學註冊費</t>
    <phoneticPr fontId="1" type="noConversion"/>
  </si>
  <si>
    <t>董同學註冊費</t>
    <phoneticPr fontId="1" type="noConversion"/>
  </si>
  <si>
    <t>羅同學註冊費</t>
    <phoneticPr fontId="1" type="noConversion"/>
  </si>
  <si>
    <t>王同學註冊費</t>
    <phoneticPr fontId="1" type="noConversion"/>
  </si>
  <si>
    <t>范同學註冊費</t>
    <phoneticPr fontId="1" type="noConversion"/>
  </si>
  <si>
    <t>曾同學註冊費</t>
    <phoneticPr fontId="1" type="noConversion"/>
  </si>
  <si>
    <t>賴同學註冊費</t>
    <phoneticPr fontId="1" type="noConversion"/>
  </si>
  <si>
    <t>FIRDIANI註冊費</t>
    <phoneticPr fontId="1" type="noConversion"/>
  </si>
  <si>
    <t>Manullang註冊費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</si>
</sst>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&quot;月&quot;d&quot;日&quot;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  <scheme val="major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76" fontId="2" fillId="0" borderId="3" xfId="0" quotePrefix="1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176" fontId="2" fillId="0" borderId="0" xfId="0" quotePrefix="1" applyNumberFormat="1" applyFont="1">
      <alignment vertical="center"/>
    </xf>
    <xf numFmtId="176" fontId="2" fillId="0" borderId="3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HA-201409D\share%20file2\&#38597;&#21321;\201711&#29702;&#30435;&#20107;&#26371;&#35696;\&#31532;20&#23622;\&#31532;&#20845;&#27425;\&#31192;&#26360;&#38263;\109&#24180;&#24230;20-6&#29702;&#30435;&#20107;&#36001;&#21209;&#22577;&#215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8597;&#21321;\&#36001;&#21209;\&#23416;&#26371;&#22577;&#24115;&#26989;&#21209;\107&#24180;\107&#24180;&#24230;&#29694;&#37329;&#24115;&#23567;&#31243;&#24335;(exce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HA-201409D\&#38597;&#21321;\&#36001;&#21209;\&#23416;&#26371;&#22577;&#24115;&#26989;&#21209;\107&#24180;\107&#24180;&#24230;&#29694;&#37329;&#24115;&#23567;&#31243;&#24335;(exce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HA-201409D\&#38597;&#21321;\&#30740;&#31350;&#35336;&#30059;\107&#24180;\10701_&#27743;&#26481;&#20142;&#32769;&#24107;_&#22283;&#20581;&#32626;&#20986;&#29983;&#19990;&#20195;\2018&#24180;&#20986;&#29983;&#19990;&#20195;&#26085;&#35352;&#24115;&#20659;&#31080;201808&#38283;&#22987;20180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現金分析表"/>
      <sheetName val="秘書處20180101~0920財務報告 "/>
      <sheetName val="秘書處20180921~20190122財務報告 "/>
      <sheetName val="秘書處20180101~20181231財務報告 "/>
      <sheetName val="秘書處20180115~0515財務報告 "/>
      <sheetName val="秘書處本期(0518~0920)財務報告"/>
      <sheetName val="學會(秘書處&amp;編輯部)20170101~0920財務報告"/>
      <sheetName val="秘書處20170101~0920財務報告"/>
      <sheetName val="秘書處本期(0920~1115)財務報告"/>
      <sheetName val="工作表1"/>
      <sheetName val="秘書處本期(0518~1126)財務報告 "/>
      <sheetName val="秘書處本期(0518~1126)財務報告  (文字格式)"/>
      <sheetName val="秘書處本期(1127~0115)財務報告  (文字格式 (2"/>
      <sheetName val="秘書處20-2-2019年度財務報告"/>
      <sheetName val="秘書處20-2財務報告 (本期10811-10902)"/>
      <sheetName val="秘書處20-3財務報告 (本期10902-10905) "/>
      <sheetName val="秘書處20-4財務報告 (本期10901-10909"/>
      <sheetName val="秘書處20-5財務報告 (本期10909-10912"/>
      <sheetName val="秘書處20-6財務報告 (109年度)"/>
      <sheetName val="秘書處20-6財務報告 (本期10912-11003)"/>
      <sheetName val="秘書處20-6財務報告 (109年度截至1230)"/>
      <sheetName val="秘書處20-7財務報告 (本期11003-07)"/>
    </sheetNames>
    <sheetDataSet>
      <sheetData sheetId="0">
        <row r="2">
          <cell r="D2" t="str">
            <v>社團法人台灣公共衛生學會</v>
          </cell>
        </row>
        <row r="4">
          <cell r="D4">
            <v>107</v>
          </cell>
        </row>
      </sheetData>
      <sheetData sheetId="1">
        <row r="6">
          <cell r="A6">
            <v>980532.7</v>
          </cell>
          <cell r="D6" t="str">
            <v>【承上期】</v>
          </cell>
        </row>
        <row r="7">
          <cell r="A7">
            <v>5000</v>
          </cell>
          <cell r="D7" t="str">
            <v>會費收入</v>
          </cell>
        </row>
        <row r="8">
          <cell r="A8">
            <v>9300</v>
          </cell>
          <cell r="D8" t="str">
            <v>其他人事費</v>
          </cell>
        </row>
        <row r="9">
          <cell r="A9">
            <v>2980</v>
          </cell>
          <cell r="D9" t="str">
            <v>理監事會議費-差旅費</v>
          </cell>
        </row>
        <row r="10">
          <cell r="A10">
            <v>200000</v>
          </cell>
          <cell r="D10" t="str">
            <v>暫付款收回</v>
          </cell>
        </row>
        <row r="11">
          <cell r="A11">
            <v>200000</v>
          </cell>
          <cell r="D11" t="str">
            <v>內部往來</v>
          </cell>
        </row>
        <row r="12">
          <cell r="A12">
            <v>9004</v>
          </cell>
          <cell r="D12" t="str">
            <v>辦公用品</v>
          </cell>
        </row>
        <row r="13">
          <cell r="A13">
            <v>465</v>
          </cell>
          <cell r="D13" t="str">
            <v>專案支出-核心測驗其他</v>
          </cell>
        </row>
        <row r="14">
          <cell r="A14">
            <v>2760</v>
          </cell>
          <cell r="D14" t="str">
            <v>其他業務費</v>
          </cell>
        </row>
        <row r="15">
          <cell r="A15">
            <v>369</v>
          </cell>
          <cell r="D15" t="str">
            <v>理監事會議費-印刷費</v>
          </cell>
        </row>
        <row r="16">
          <cell r="A16">
            <v>60</v>
          </cell>
          <cell r="D16" t="str">
            <v>理監事會議費-停車費</v>
          </cell>
        </row>
        <row r="17">
          <cell r="A17">
            <v>52</v>
          </cell>
          <cell r="D17" t="str">
            <v>專案支出-核心測驗其他</v>
          </cell>
        </row>
        <row r="18">
          <cell r="A18">
            <v>203</v>
          </cell>
          <cell r="D18" t="str">
            <v>保險費-二代健保補充保費</v>
          </cell>
        </row>
        <row r="19">
          <cell r="A19">
            <v>1500</v>
          </cell>
          <cell r="D19" t="str">
            <v>其他人事費</v>
          </cell>
        </row>
        <row r="20">
          <cell r="A20">
            <v>33000</v>
          </cell>
          <cell r="D20" t="str">
            <v>理監事會議費-餐飲費</v>
          </cell>
        </row>
        <row r="21">
          <cell r="A21">
            <v>43816</v>
          </cell>
          <cell r="D21" t="str">
            <v>薪資支出-工資</v>
          </cell>
        </row>
        <row r="22">
          <cell r="A22">
            <v>50000</v>
          </cell>
          <cell r="D22" t="str">
            <v>政府補助</v>
          </cell>
        </row>
        <row r="23">
          <cell r="A23">
            <v>58491</v>
          </cell>
          <cell r="D23" t="str">
            <v>薪資支出-獎金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2">
        <row r="6">
          <cell r="A6">
            <v>873532.7</v>
          </cell>
          <cell r="D6" t="str">
            <v>【承上期】</v>
          </cell>
        </row>
        <row r="7">
          <cell r="A7">
            <v>9300</v>
          </cell>
          <cell r="D7" t="str">
            <v>其他人事費</v>
          </cell>
        </row>
        <row r="8">
          <cell r="A8">
            <v>158</v>
          </cell>
          <cell r="D8" t="str">
            <v>保險費-二代健保補充保費</v>
          </cell>
        </row>
        <row r="9">
          <cell r="A9">
            <v>296</v>
          </cell>
          <cell r="D9" t="str">
            <v>郵電費</v>
          </cell>
        </row>
        <row r="10">
          <cell r="A10">
            <v>72</v>
          </cell>
          <cell r="D10" t="str">
            <v>專案支出-核心測驗其他</v>
          </cell>
        </row>
        <row r="11">
          <cell r="A11">
            <v>58</v>
          </cell>
          <cell r="D11" t="str">
            <v>印刷費</v>
          </cell>
        </row>
        <row r="12">
          <cell r="A12">
            <v>566</v>
          </cell>
          <cell r="D12" t="str">
            <v>郵電費</v>
          </cell>
        </row>
        <row r="13">
          <cell r="A13">
            <v>1000</v>
          </cell>
          <cell r="D13" t="str">
            <v>其他業務費</v>
          </cell>
        </row>
        <row r="14">
          <cell r="A14">
            <v>87000</v>
          </cell>
          <cell r="D14" t="str">
            <v>行政管理費</v>
          </cell>
        </row>
        <row r="15">
          <cell r="A15">
            <v>4950</v>
          </cell>
          <cell r="D15" t="str">
            <v>其他人事費</v>
          </cell>
        </row>
        <row r="16">
          <cell r="A16">
            <v>43816</v>
          </cell>
          <cell r="D16" t="str">
            <v>薪資支出-工資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3">
        <row r="6">
          <cell r="A6">
            <v>900316.7</v>
          </cell>
          <cell r="D6" t="str">
            <v>【承上期】</v>
          </cell>
        </row>
        <row r="7">
          <cell r="A7">
            <v>55000</v>
          </cell>
          <cell r="D7" t="str">
            <v>辦公室租金</v>
          </cell>
        </row>
        <row r="8">
          <cell r="A8">
            <v>5231</v>
          </cell>
          <cell r="D8" t="str">
            <v>辦公室文具用品</v>
          </cell>
        </row>
        <row r="9">
          <cell r="A9">
            <v>841</v>
          </cell>
          <cell r="D9" t="str">
            <v>辦公室文具用品</v>
          </cell>
        </row>
        <row r="10">
          <cell r="A10">
            <v>3400</v>
          </cell>
          <cell r="D10" t="str">
            <v>專案收入-核心證書費</v>
          </cell>
        </row>
        <row r="11">
          <cell r="A11">
            <v>5625</v>
          </cell>
          <cell r="D11" t="str">
            <v>其他人事費</v>
          </cell>
        </row>
        <row r="12">
          <cell r="A12">
            <v>636</v>
          </cell>
          <cell r="D12" t="str">
            <v>郵電費</v>
          </cell>
        </row>
        <row r="13">
          <cell r="A13">
            <v>2000</v>
          </cell>
          <cell r="D13" t="str">
            <v>其他業務費</v>
          </cell>
        </row>
        <row r="14">
          <cell r="A14">
            <v>8500</v>
          </cell>
          <cell r="D14" t="str">
            <v>其他業務費</v>
          </cell>
        </row>
        <row r="15">
          <cell r="A15">
            <v>60</v>
          </cell>
          <cell r="D15" t="str">
            <v>匯款手續費</v>
          </cell>
        </row>
        <row r="16">
          <cell r="A16">
            <v>767</v>
          </cell>
          <cell r="D16" t="str">
            <v>辦公室文具用品</v>
          </cell>
        </row>
        <row r="17">
          <cell r="A17">
            <v>100</v>
          </cell>
          <cell r="D17" t="str">
            <v>其他業務費</v>
          </cell>
        </row>
        <row r="18">
          <cell r="A18">
            <v>818</v>
          </cell>
          <cell r="D18" t="str">
            <v>專案支出-核心測驗其他</v>
          </cell>
        </row>
        <row r="19">
          <cell r="A19">
            <v>37700</v>
          </cell>
          <cell r="D19" t="str">
            <v>會費收入</v>
          </cell>
        </row>
        <row r="20">
          <cell r="A20">
            <v>4313</v>
          </cell>
          <cell r="D20" t="str">
            <v>其他人事費</v>
          </cell>
        </row>
        <row r="21">
          <cell r="A21">
            <v>3000</v>
          </cell>
          <cell r="D21" t="str">
            <v>其他人事費</v>
          </cell>
        </row>
        <row r="22">
          <cell r="A22">
            <v>43816</v>
          </cell>
          <cell r="D22" t="str">
            <v>薪資支出-工資</v>
          </cell>
        </row>
        <row r="23">
          <cell r="A23">
            <v>1500</v>
          </cell>
          <cell r="D23" t="str">
            <v>其他人事費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4">
        <row r="6">
          <cell r="A6">
            <v>809209.7</v>
          </cell>
          <cell r="D6" t="str">
            <v>【承上期】</v>
          </cell>
        </row>
        <row r="7">
          <cell r="A7">
            <v>1400</v>
          </cell>
          <cell r="D7" t="str">
            <v>年會_旅運費</v>
          </cell>
        </row>
        <row r="8">
          <cell r="A8">
            <v>1350</v>
          </cell>
          <cell r="D8" t="str">
            <v>年會_旅運費</v>
          </cell>
        </row>
        <row r="9">
          <cell r="A9">
            <v>1400</v>
          </cell>
          <cell r="D9" t="str">
            <v>年會_旅運費</v>
          </cell>
        </row>
        <row r="10">
          <cell r="A10">
            <v>100</v>
          </cell>
          <cell r="D10" t="str">
            <v>其他業務費</v>
          </cell>
        </row>
        <row r="11">
          <cell r="A11">
            <v>100</v>
          </cell>
          <cell r="D11" t="str">
            <v>其他業務費</v>
          </cell>
        </row>
        <row r="12">
          <cell r="A12">
            <v>100</v>
          </cell>
          <cell r="D12" t="str">
            <v>其他業務費</v>
          </cell>
        </row>
        <row r="13">
          <cell r="A13">
            <v>359</v>
          </cell>
          <cell r="D13" t="str">
            <v>年會_印刷費</v>
          </cell>
        </row>
        <row r="14">
          <cell r="A14">
            <v>44</v>
          </cell>
          <cell r="D14" t="str">
            <v>年會_郵電費</v>
          </cell>
        </row>
        <row r="15">
          <cell r="A15">
            <v>240</v>
          </cell>
          <cell r="D15" t="str">
            <v>郵電費</v>
          </cell>
        </row>
        <row r="16">
          <cell r="A16">
            <v>36</v>
          </cell>
          <cell r="D16" t="str">
            <v>專案支出-核心測驗</v>
          </cell>
        </row>
        <row r="17">
          <cell r="A17">
            <v>90</v>
          </cell>
          <cell r="D17" t="str">
            <v>匯款手續費</v>
          </cell>
        </row>
        <row r="18">
          <cell r="A18">
            <v>14880</v>
          </cell>
          <cell r="D18" t="str">
            <v>準備基金利息</v>
          </cell>
        </row>
        <row r="19">
          <cell r="A19">
            <v>14880</v>
          </cell>
          <cell r="D19" t="str">
            <v>準備基金</v>
          </cell>
        </row>
        <row r="20">
          <cell r="A20">
            <v>519</v>
          </cell>
          <cell r="D20" t="str">
            <v>郵電費</v>
          </cell>
        </row>
        <row r="21">
          <cell r="A21">
            <v>2175</v>
          </cell>
          <cell r="D21" t="str">
            <v>其他人事費</v>
          </cell>
        </row>
        <row r="22">
          <cell r="A22">
            <v>4725</v>
          </cell>
          <cell r="D22" t="str">
            <v>陳拱北優秀論文獎印刷費</v>
          </cell>
        </row>
        <row r="23">
          <cell r="A23">
            <v>429</v>
          </cell>
          <cell r="D23" t="str">
            <v>保險費-二代健保補充保費</v>
          </cell>
        </row>
        <row r="24">
          <cell r="A24">
            <v>43816</v>
          </cell>
          <cell r="D24" t="str">
            <v>薪資支出-工資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5">
        <row r="6">
          <cell r="A6">
            <v>752326.7</v>
          </cell>
          <cell r="D6" t="str">
            <v>【承上期】</v>
          </cell>
        </row>
        <row r="7">
          <cell r="A7">
            <v>27000</v>
          </cell>
          <cell r="D7" t="str">
            <v>行政管理費</v>
          </cell>
        </row>
        <row r="8">
          <cell r="A8">
            <v>24550</v>
          </cell>
          <cell r="D8" t="str">
            <v>行政管理費</v>
          </cell>
        </row>
        <row r="9">
          <cell r="A9">
            <v>17826</v>
          </cell>
          <cell r="D9" t="str">
            <v>行政管理費</v>
          </cell>
        </row>
        <row r="10">
          <cell r="A10">
            <v>62152</v>
          </cell>
          <cell r="D10" t="str">
            <v>行政管理費</v>
          </cell>
        </row>
        <row r="11">
          <cell r="A11">
            <v>2100</v>
          </cell>
          <cell r="D11" t="str">
            <v>其他人事費</v>
          </cell>
        </row>
        <row r="12">
          <cell r="A12">
            <v>2813</v>
          </cell>
          <cell r="D12" t="str">
            <v>其他人事費</v>
          </cell>
        </row>
        <row r="13">
          <cell r="A13">
            <v>2980</v>
          </cell>
          <cell r="D13" t="str">
            <v>理監事會議費-差旅費</v>
          </cell>
        </row>
        <row r="14">
          <cell r="A14">
            <v>1400</v>
          </cell>
          <cell r="D14" t="str">
            <v>理監事會議費-差旅費</v>
          </cell>
        </row>
        <row r="15">
          <cell r="A15">
            <v>746</v>
          </cell>
          <cell r="D15" t="str">
            <v>其他業務費</v>
          </cell>
        </row>
        <row r="16">
          <cell r="A16">
            <v>22000</v>
          </cell>
          <cell r="D16" t="str">
            <v>會費收入</v>
          </cell>
        </row>
        <row r="17">
          <cell r="A17">
            <v>1852</v>
          </cell>
          <cell r="D17" t="str">
            <v>專案收入-核心證書費</v>
          </cell>
        </row>
        <row r="18">
          <cell r="A18">
            <v>1400</v>
          </cell>
          <cell r="D18" t="str">
            <v>年會_旅運費</v>
          </cell>
        </row>
        <row r="19">
          <cell r="A19">
            <v>70</v>
          </cell>
          <cell r="D19" t="str">
            <v>其他業務費</v>
          </cell>
        </row>
        <row r="20">
          <cell r="A20">
            <v>100</v>
          </cell>
          <cell r="D20" t="str">
            <v>其他業務費</v>
          </cell>
        </row>
        <row r="21">
          <cell r="A21">
            <v>200</v>
          </cell>
          <cell r="D21" t="str">
            <v>專案支出-核心測驗停車費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6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7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8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9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  <cell r="D1000" t="str">
            <v>進貨</v>
          </cell>
        </row>
      </sheetData>
      <sheetData sheetId="10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11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12">
        <row r="6">
          <cell r="A6">
            <v>0</v>
          </cell>
          <cell r="D6" t="str">
            <v>【承上期】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現金分析表"/>
      <sheetName val="秘書處20180101~0920財務報告 "/>
      <sheetName val="秘書處20180115~0515財務報告 "/>
      <sheetName val="秘書處本期(0518~0920)財務報告"/>
      <sheetName val="學會(秘書處&amp;編輯部)20170101~0920財務報告"/>
      <sheetName val="秘書處20170101~0920財務報告"/>
      <sheetName val="秘書處本期(0920~1115)財務報告"/>
      <sheetName val="工作表1"/>
      <sheetName val="秘書處本期(0518~1126)財務報告 "/>
      <sheetName val="秘書處本期(0518~1126)財務報告  (文字格式)"/>
      <sheetName val="秘書處本期(1127~0115)財務報告  (文字格式 (2"/>
    </sheetNames>
    <sheetDataSet>
      <sheetData sheetId="0">
        <row r="9">
          <cell r="D9" t="str">
            <v>【承上期】</v>
          </cell>
        </row>
        <row r="10">
          <cell r="D10" t="str">
            <v>●收入</v>
          </cell>
        </row>
        <row r="11">
          <cell r="D11" t="str">
            <v>行政管理費</v>
          </cell>
        </row>
        <row r="12">
          <cell r="D12" t="str">
            <v>會費收入</v>
          </cell>
        </row>
        <row r="13">
          <cell r="D13" t="str">
            <v>利息收入</v>
          </cell>
        </row>
        <row r="14">
          <cell r="D14" t="str">
            <v>補助收入</v>
          </cell>
        </row>
        <row r="15">
          <cell r="D15" t="str">
            <v>其他收入</v>
          </cell>
        </row>
        <row r="16">
          <cell r="D16" t="str">
            <v>專案計畫收入</v>
          </cell>
        </row>
        <row r="17">
          <cell r="D17" t="str">
            <v>●支出</v>
          </cell>
        </row>
        <row r="18">
          <cell r="D18" t="str">
            <v>員工薪資</v>
          </cell>
        </row>
        <row r="19">
          <cell r="D19" t="str">
            <v>人事費-員工薪資</v>
          </cell>
        </row>
        <row r="20">
          <cell r="D20" t="str">
            <v>人事費-年節獎金</v>
          </cell>
        </row>
        <row r="21">
          <cell r="D21" t="str">
            <v>人事費-提撥員工退職金</v>
          </cell>
        </row>
        <row r="22">
          <cell r="D22" t="str">
            <v>人事費-審查費</v>
          </cell>
        </row>
        <row r="23">
          <cell r="D23" t="str">
            <v>人事費-保險補助費</v>
          </cell>
        </row>
        <row r="24">
          <cell r="D24" t="str">
            <v>人事費-其他人事費</v>
          </cell>
        </row>
        <row r="25">
          <cell r="D25" t="str">
            <v>辦公費-文具費</v>
          </cell>
        </row>
        <row r="26">
          <cell r="D26" t="str">
            <v>辦公費-印刷費</v>
          </cell>
        </row>
        <row r="27">
          <cell r="D27" t="str">
            <v>辦公費-旅運費</v>
          </cell>
        </row>
        <row r="28">
          <cell r="D28" t="str">
            <v>辦公費-郵電費</v>
          </cell>
        </row>
        <row r="29">
          <cell r="D29" t="str">
            <v>辦公費-加班費</v>
          </cell>
        </row>
        <row r="30">
          <cell r="D30" t="str">
            <v>辦公費-租金支出</v>
          </cell>
        </row>
        <row r="31">
          <cell r="D31" t="str">
            <v>辦公費-修繕維護費</v>
          </cell>
        </row>
        <row r="32">
          <cell r="D32" t="str">
            <v>辦公費-其他辦公費</v>
          </cell>
        </row>
        <row r="33">
          <cell r="D33" t="str">
            <v>業務費-會議費</v>
          </cell>
        </row>
        <row r="34">
          <cell r="D34" t="str">
            <v>業務費-研究生論文獎金</v>
          </cell>
        </row>
        <row r="35">
          <cell r="D35" t="str">
            <v>業務費-優秀論文獎金</v>
          </cell>
        </row>
        <row r="36">
          <cell r="D36" t="str">
            <v>業務費-代辦支出費</v>
          </cell>
        </row>
        <row r="37">
          <cell r="D37" t="str">
            <v>業務費-其他業務費</v>
          </cell>
        </row>
        <row r="38">
          <cell r="D38" t="str">
            <v>購置費</v>
          </cell>
        </row>
        <row r="39">
          <cell r="D39" t="str">
            <v>繳納其他團體會費</v>
          </cell>
        </row>
        <row r="40">
          <cell r="D40" t="str">
            <v>專案計畫支出</v>
          </cell>
        </row>
        <row r="41">
          <cell r="D41" t="str">
            <v>理監事會議費-餐飲費</v>
          </cell>
        </row>
        <row r="42">
          <cell r="D42" t="str">
            <v>專案計畫支出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現金分析表"/>
      <sheetName val="秘書處20180101~0920財務報告 "/>
      <sheetName val="秘書處20180115~0515財務報告 "/>
      <sheetName val="秘書處本期(0518~0920)財務報告"/>
      <sheetName val="學會(秘書處&amp;編輯部)20170101~0920財務報告"/>
      <sheetName val="秘書處20170101~0920財務報告"/>
      <sheetName val="秘書處本期(0920~1115)財務報告"/>
      <sheetName val="工作表1"/>
      <sheetName val="秘書處本期(0518~1126)財務報告 "/>
      <sheetName val="秘書處本期(0518~1126)財務報告  (文字格式)"/>
      <sheetName val="秘書處本期(1127~0115)財務報告  (文字格式 (2"/>
    </sheetNames>
    <sheetDataSet>
      <sheetData sheetId="0">
        <row r="9">
          <cell r="D9" t="str">
            <v>【承上期】</v>
          </cell>
        </row>
        <row r="10">
          <cell r="D10" t="str">
            <v>●收入</v>
          </cell>
        </row>
        <row r="11">
          <cell r="D11" t="str">
            <v>行政管理費</v>
          </cell>
        </row>
        <row r="12">
          <cell r="D12" t="str">
            <v>會費收入</v>
          </cell>
        </row>
        <row r="13">
          <cell r="D13" t="str">
            <v>利息收入</v>
          </cell>
        </row>
        <row r="14">
          <cell r="D14" t="str">
            <v>補助收入</v>
          </cell>
        </row>
        <row r="15">
          <cell r="D15" t="str">
            <v>其他收入</v>
          </cell>
        </row>
        <row r="16">
          <cell r="D16" t="str">
            <v>專案計畫收入</v>
          </cell>
        </row>
        <row r="17">
          <cell r="D17" t="str">
            <v>●支出</v>
          </cell>
        </row>
        <row r="18">
          <cell r="D18" t="str">
            <v>員工薪資</v>
          </cell>
        </row>
        <row r="19">
          <cell r="D19" t="str">
            <v>人事費-員工薪資</v>
          </cell>
        </row>
        <row r="20">
          <cell r="D20" t="str">
            <v>人事費-年節獎金</v>
          </cell>
        </row>
        <row r="21">
          <cell r="D21" t="str">
            <v>人事費-提撥員工退職金</v>
          </cell>
        </row>
        <row r="22">
          <cell r="D22" t="str">
            <v>人事費-審查費</v>
          </cell>
        </row>
        <row r="23">
          <cell r="D23" t="str">
            <v>人事費-保險補助費</v>
          </cell>
        </row>
        <row r="24">
          <cell r="D24" t="str">
            <v>人事費-其他人事費</v>
          </cell>
        </row>
        <row r="25">
          <cell r="D25" t="str">
            <v>辦公費-文具費</v>
          </cell>
        </row>
        <row r="26">
          <cell r="D26" t="str">
            <v>辦公費-印刷費</v>
          </cell>
        </row>
        <row r="27">
          <cell r="D27" t="str">
            <v>辦公費-旅運費</v>
          </cell>
        </row>
        <row r="28">
          <cell r="D28" t="str">
            <v>辦公費-郵電費</v>
          </cell>
        </row>
        <row r="29">
          <cell r="D29" t="str">
            <v>辦公費-加班費</v>
          </cell>
        </row>
        <row r="30">
          <cell r="D30" t="str">
            <v>辦公費-租金支出</v>
          </cell>
        </row>
        <row r="31">
          <cell r="D31" t="str">
            <v>辦公費-修繕維護費</v>
          </cell>
        </row>
        <row r="32">
          <cell r="D32" t="str">
            <v>辦公費-其他辦公費</v>
          </cell>
        </row>
        <row r="33">
          <cell r="D33" t="str">
            <v>業務費-會議費</v>
          </cell>
        </row>
        <row r="34">
          <cell r="D34" t="str">
            <v>業務費-研究生論文獎金</v>
          </cell>
        </row>
        <row r="35">
          <cell r="D35" t="str">
            <v>業務費-優秀論文獎金</v>
          </cell>
        </row>
        <row r="36">
          <cell r="D36" t="str">
            <v>業務費-代辦支出費</v>
          </cell>
        </row>
        <row r="37">
          <cell r="D37" t="str">
            <v>業務費-其他業務費</v>
          </cell>
        </row>
        <row r="38">
          <cell r="D38" t="str">
            <v>購置費</v>
          </cell>
        </row>
        <row r="39">
          <cell r="D39" t="str">
            <v>繳納其他團體會費</v>
          </cell>
        </row>
        <row r="40">
          <cell r="D40" t="str">
            <v>專案計畫支出</v>
          </cell>
        </row>
        <row r="41">
          <cell r="D41" t="str">
            <v>理監事會議費-餐飲費</v>
          </cell>
        </row>
        <row r="42">
          <cell r="D42" t="str">
            <v>專案計畫支出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會計科目登錄"/>
      <sheetName val="名稱項目設定"/>
      <sheetName val="傳票作業"/>
      <sheetName val="工作表1"/>
      <sheetName val="日記簿登錄"/>
      <sheetName val="試算表管理"/>
      <sheetName val="損益表管理"/>
      <sheetName val="資產負債表"/>
      <sheetName val="Setup"/>
    </sheetNames>
    <sheetDataSet>
      <sheetData sheetId="0">
        <row r="5">
          <cell r="A5" t="str">
            <v>銀行存款  台幣</v>
          </cell>
        </row>
        <row r="6">
          <cell r="A6" t="str">
            <v>銀行存款  美金</v>
          </cell>
        </row>
        <row r="7">
          <cell r="A7" t="str">
            <v>銀行存款  歐元</v>
          </cell>
        </row>
        <row r="8">
          <cell r="A8" t="str">
            <v>應收帳款  台幣</v>
          </cell>
        </row>
        <row r="9">
          <cell r="A9" t="str">
            <v>應收帳款  美金</v>
          </cell>
        </row>
        <row r="10">
          <cell r="A10" t="str">
            <v>應收帳款  歐元</v>
          </cell>
        </row>
        <row r="11">
          <cell r="A11" t="str">
            <v>押金</v>
          </cell>
        </row>
        <row r="12">
          <cell r="A12" t="str">
            <v>設備</v>
          </cell>
        </row>
        <row r="13">
          <cell r="A13" t="str">
            <v>預付租金</v>
          </cell>
        </row>
        <row r="14">
          <cell r="A14" t="str">
            <v>股東往來</v>
          </cell>
        </row>
        <row r="15">
          <cell r="A15" t="str">
            <v>應收票據</v>
          </cell>
        </row>
        <row r="16">
          <cell r="A16" t="str">
            <v>暫收款  美金</v>
          </cell>
        </row>
        <row r="17">
          <cell r="A17" t="str">
            <v>代扣款</v>
          </cell>
        </row>
        <row r="18">
          <cell r="A18" t="str">
            <v>應付票據</v>
          </cell>
        </row>
        <row r="19">
          <cell r="A19" t="str">
            <v>銷項稅額</v>
          </cell>
        </row>
        <row r="20">
          <cell r="A20" t="str">
            <v>資本</v>
          </cell>
        </row>
        <row r="21">
          <cell r="A21" t="str">
            <v>銷貨收入 美金</v>
          </cell>
        </row>
        <row r="22">
          <cell r="A22" t="str">
            <v>銷貨收入 台幣</v>
          </cell>
        </row>
        <row r="23">
          <cell r="A23" t="str">
            <v>銷貨收入 歐元</v>
          </cell>
        </row>
        <row r="24">
          <cell r="A24" t="str">
            <v>銷貨成本</v>
          </cell>
        </row>
        <row r="25">
          <cell r="A25" t="str">
            <v>其他收入</v>
          </cell>
        </row>
        <row r="26">
          <cell r="A26" t="str">
            <v>進項稅額</v>
          </cell>
        </row>
        <row r="27">
          <cell r="A27" t="str">
            <v>進貨</v>
          </cell>
        </row>
        <row r="28">
          <cell r="A28" t="str">
            <v>薪資</v>
          </cell>
        </row>
        <row r="29">
          <cell r="A29" t="str">
            <v>租金</v>
          </cell>
        </row>
        <row r="30">
          <cell r="A30" t="str">
            <v>運費</v>
          </cell>
        </row>
        <row r="31">
          <cell r="A31" t="str">
            <v>文具用品</v>
          </cell>
        </row>
        <row r="32">
          <cell r="A32" t="str">
            <v>郵電費</v>
          </cell>
        </row>
        <row r="33">
          <cell r="A33" t="str">
            <v>修繕費</v>
          </cell>
        </row>
        <row r="34">
          <cell r="A34" t="str">
            <v>差旅費</v>
          </cell>
        </row>
        <row r="35">
          <cell r="A35" t="str">
            <v>開發費</v>
          </cell>
        </row>
        <row r="36">
          <cell r="A36" t="str">
            <v>交際費</v>
          </cell>
        </row>
        <row r="37">
          <cell r="A37" t="str">
            <v>車輛養護費</v>
          </cell>
        </row>
        <row r="38">
          <cell r="A38" t="str">
            <v>出口費用</v>
          </cell>
        </row>
        <row r="39">
          <cell r="A39" t="str">
            <v>其他支出</v>
          </cell>
        </row>
        <row r="40">
          <cell r="A40" t="str">
            <v>保險費</v>
          </cell>
        </row>
        <row r="41">
          <cell r="A41" t="str">
            <v>書報費</v>
          </cell>
        </row>
        <row r="42">
          <cell r="A42" t="str">
            <v>所得稅</v>
          </cell>
        </row>
        <row r="43">
          <cell r="A43" t="str">
            <v>前期損益</v>
          </cell>
        </row>
        <row r="44">
          <cell r="A44" t="str">
            <v>本期損益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3BEA-8A36-4EA5-96F2-C27A7A426F58}">
  <sheetPr>
    <tabColor rgb="FF92D050"/>
  </sheetPr>
  <dimension ref="A1:F49"/>
  <sheetViews>
    <sheetView topLeftCell="A34" workbookViewId="0">
      <selection activeCell="D44" sqref="D44"/>
    </sheetView>
  </sheetViews>
  <sheetFormatPr defaultRowHeight="17"/>
  <cols>
    <col min="1" max="1" width="8.7265625" style="11"/>
    <col min="2" max="2" width="9.6328125" style="11" bestFit="1" customWidth="1"/>
    <col min="3" max="3" width="8.7265625" style="11"/>
    <col min="4" max="4" width="39.7265625" style="11" customWidth="1"/>
    <col min="5" max="5" width="12.08984375" style="11" customWidth="1"/>
    <col min="6" max="6" width="13.7265625" style="9" customWidth="1"/>
  </cols>
  <sheetData>
    <row r="1" spans="1:6" ht="91.5" customHeight="1">
      <c r="A1" s="12" t="s">
        <v>62</v>
      </c>
      <c r="B1" s="13"/>
      <c r="C1" s="13"/>
      <c r="D1" s="13"/>
      <c r="E1" s="13"/>
      <c r="F1" s="13"/>
    </row>
    <row r="2" spans="1:6" ht="16.149999999999999" customHeight="1">
      <c r="A2" s="3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</row>
    <row r="3" spans="1:6">
      <c r="A3" s="7" t="s">
        <v>8</v>
      </c>
      <c r="B3" s="8" t="s">
        <v>9</v>
      </c>
      <c r="C3" s="8" t="s">
        <v>10</v>
      </c>
      <c r="D3" s="8" t="s">
        <v>72</v>
      </c>
      <c r="E3" s="8"/>
      <c r="F3" s="6">
        <v>15996</v>
      </c>
    </row>
    <row r="4" spans="1:6">
      <c r="A4" s="7" t="s">
        <v>11</v>
      </c>
      <c r="B4" s="8" t="s">
        <v>9</v>
      </c>
      <c r="C4" s="8" t="s">
        <v>10</v>
      </c>
      <c r="D4" s="8" t="s">
        <v>73</v>
      </c>
      <c r="E4" s="8"/>
      <c r="F4" s="6">
        <v>15896</v>
      </c>
    </row>
    <row r="5" spans="1:6">
      <c r="A5" s="7" t="s">
        <v>12</v>
      </c>
      <c r="B5" s="8" t="s">
        <v>9</v>
      </c>
      <c r="C5" s="8" t="s">
        <v>10</v>
      </c>
      <c r="D5" s="8" t="s">
        <v>74</v>
      </c>
      <c r="E5" s="8"/>
      <c r="F5" s="6">
        <v>15957</v>
      </c>
    </row>
    <row r="6" spans="1:6">
      <c r="A6" s="7" t="s">
        <v>13</v>
      </c>
      <c r="B6" s="8" t="s">
        <v>9</v>
      </c>
      <c r="C6" s="8" t="s">
        <v>10</v>
      </c>
      <c r="D6" s="8" t="s">
        <v>75</v>
      </c>
      <c r="E6" s="8"/>
      <c r="F6" s="6">
        <v>16078</v>
      </c>
    </row>
    <row r="7" spans="1:6">
      <c r="A7" s="7" t="s">
        <v>14</v>
      </c>
      <c r="B7" s="8" t="s">
        <v>9</v>
      </c>
      <c r="C7" s="8" t="s">
        <v>10</v>
      </c>
      <c r="D7" s="8" t="s">
        <v>76</v>
      </c>
      <c r="E7" s="8"/>
      <c r="F7" s="6">
        <v>16150</v>
      </c>
    </row>
    <row r="8" spans="1:6">
      <c r="A8" s="7" t="s">
        <v>15</v>
      </c>
      <c r="B8" s="8" t="s">
        <v>9</v>
      </c>
      <c r="C8" s="8" t="s">
        <v>10</v>
      </c>
      <c r="D8" s="8" t="s">
        <v>84</v>
      </c>
      <c r="E8" s="8"/>
      <c r="F8" s="6">
        <v>13395</v>
      </c>
    </row>
    <row r="9" spans="1:6">
      <c r="A9" s="7" t="s">
        <v>16</v>
      </c>
      <c r="B9" s="8" t="s">
        <v>9</v>
      </c>
      <c r="C9" s="8" t="s">
        <v>10</v>
      </c>
      <c r="D9" s="6" t="s">
        <v>77</v>
      </c>
      <c r="E9" s="8"/>
      <c r="F9" s="6">
        <v>15837</v>
      </c>
    </row>
    <row r="10" spans="1:6">
      <c r="A10" s="7" t="s">
        <v>17</v>
      </c>
      <c r="B10" s="8" t="s">
        <v>9</v>
      </c>
      <c r="C10" s="8" t="s">
        <v>10</v>
      </c>
      <c r="D10" s="6" t="s">
        <v>78</v>
      </c>
      <c r="E10" s="8"/>
      <c r="F10" s="6">
        <v>16059</v>
      </c>
    </row>
    <row r="11" spans="1:6">
      <c r="A11" s="7" t="s">
        <v>18</v>
      </c>
      <c r="B11" s="8" t="s">
        <v>9</v>
      </c>
      <c r="C11" s="8" t="s">
        <v>10</v>
      </c>
      <c r="D11" s="6" t="s">
        <v>79</v>
      </c>
      <c r="E11" s="8"/>
      <c r="F11" s="6">
        <v>15795</v>
      </c>
    </row>
    <row r="12" spans="1:6">
      <c r="A12" s="7" t="s">
        <v>19</v>
      </c>
      <c r="B12" s="8" t="s">
        <v>9</v>
      </c>
      <c r="C12" s="8" t="s">
        <v>10</v>
      </c>
      <c r="D12" s="6" t="s">
        <v>74</v>
      </c>
      <c r="E12" s="8"/>
      <c r="F12" s="6">
        <v>15996</v>
      </c>
    </row>
    <row r="13" spans="1:6">
      <c r="A13" s="7" t="s">
        <v>20</v>
      </c>
      <c r="B13" s="8" t="s">
        <v>9</v>
      </c>
      <c r="C13" s="8" t="s">
        <v>10</v>
      </c>
      <c r="D13" s="6" t="s">
        <v>75</v>
      </c>
      <c r="E13" s="8"/>
      <c r="F13" s="6">
        <v>16219</v>
      </c>
    </row>
    <row r="14" spans="1:6">
      <c r="A14" s="7" t="s">
        <v>21</v>
      </c>
      <c r="B14" s="8" t="s">
        <v>9</v>
      </c>
      <c r="C14" s="8" t="s">
        <v>10</v>
      </c>
      <c r="D14" s="6" t="s">
        <v>80</v>
      </c>
      <c r="E14" s="8"/>
      <c r="F14" s="6">
        <v>16211</v>
      </c>
    </row>
    <row r="15" spans="1:6">
      <c r="A15" s="7" t="s">
        <v>22</v>
      </c>
      <c r="B15" s="8" t="s">
        <v>9</v>
      </c>
      <c r="C15" s="8" t="s">
        <v>10</v>
      </c>
      <c r="D15" s="6" t="s">
        <v>81</v>
      </c>
      <c r="E15" s="8"/>
      <c r="F15" s="6">
        <v>16134</v>
      </c>
    </row>
    <row r="16" spans="1:6">
      <c r="A16" s="7" t="s">
        <v>23</v>
      </c>
      <c r="B16" s="8" t="s">
        <v>9</v>
      </c>
      <c r="C16" s="8" t="s">
        <v>10</v>
      </c>
      <c r="D16" s="6" t="s">
        <v>82</v>
      </c>
      <c r="E16" s="8"/>
      <c r="F16" s="6">
        <v>16059</v>
      </c>
    </row>
    <row r="17" spans="1:6">
      <c r="A17" s="7" t="s">
        <v>24</v>
      </c>
      <c r="B17" s="8" t="s">
        <v>25</v>
      </c>
      <c r="C17" s="8" t="s">
        <v>10</v>
      </c>
      <c r="D17" s="8" t="s">
        <v>83</v>
      </c>
      <c r="E17" s="8"/>
      <c r="F17" s="6">
        <v>16429</v>
      </c>
    </row>
    <row r="18" spans="1:6">
      <c r="A18" s="7" t="s">
        <v>26</v>
      </c>
      <c r="B18" s="8" t="s">
        <v>25</v>
      </c>
      <c r="C18" s="8" t="s">
        <v>10</v>
      </c>
      <c r="D18" s="8" t="s">
        <v>85</v>
      </c>
      <c r="E18" s="8"/>
      <c r="F18" s="6">
        <v>16058</v>
      </c>
    </row>
    <row r="19" spans="1:6">
      <c r="A19" s="7" t="s">
        <v>27</v>
      </c>
      <c r="B19" s="8" t="s">
        <v>25</v>
      </c>
      <c r="C19" s="8" t="s">
        <v>10</v>
      </c>
      <c r="D19" s="8" t="s">
        <v>86</v>
      </c>
      <c r="E19" s="8"/>
      <c r="F19" s="6">
        <v>16060</v>
      </c>
    </row>
    <row r="20" spans="1:6">
      <c r="A20" s="7" t="s">
        <v>28</v>
      </c>
      <c r="B20" s="8" t="s">
        <v>25</v>
      </c>
      <c r="C20" s="8" t="s">
        <v>10</v>
      </c>
      <c r="D20" s="8" t="s">
        <v>82</v>
      </c>
      <c r="E20" s="8"/>
      <c r="F20" s="6">
        <v>16075</v>
      </c>
    </row>
    <row r="21" spans="1:6">
      <c r="A21" s="7" t="s">
        <v>29</v>
      </c>
      <c r="B21" s="8" t="s">
        <v>25</v>
      </c>
      <c r="C21" s="8" t="s">
        <v>10</v>
      </c>
      <c r="D21" s="8" t="s">
        <v>77</v>
      </c>
      <c r="E21" s="8"/>
      <c r="F21" s="6">
        <v>15992</v>
      </c>
    </row>
    <row r="22" spans="1:6">
      <c r="A22" s="7" t="s">
        <v>30</v>
      </c>
      <c r="B22" s="8" t="s">
        <v>25</v>
      </c>
      <c r="C22" s="8" t="s">
        <v>10</v>
      </c>
      <c r="D22" s="8" t="s">
        <v>77</v>
      </c>
      <c r="E22" s="8"/>
      <c r="F22" s="6">
        <v>15957</v>
      </c>
    </row>
    <row r="23" spans="1:6">
      <c r="A23" s="7" t="s">
        <v>31</v>
      </c>
      <c r="B23" s="8" t="s">
        <v>25</v>
      </c>
      <c r="C23" s="8" t="s">
        <v>10</v>
      </c>
      <c r="D23" s="8" t="s">
        <v>87</v>
      </c>
      <c r="E23" s="8"/>
      <c r="F23" s="6">
        <v>16116</v>
      </c>
    </row>
    <row r="24" spans="1:6">
      <c r="A24" s="7" t="s">
        <v>32</v>
      </c>
      <c r="B24" s="8" t="s">
        <v>25</v>
      </c>
      <c r="C24" s="8" t="s">
        <v>10</v>
      </c>
      <c r="D24" s="8" t="s">
        <v>88</v>
      </c>
      <c r="E24" s="8"/>
      <c r="F24" s="6">
        <v>13602</v>
      </c>
    </row>
    <row r="25" spans="1:6">
      <c r="A25" s="7" t="s">
        <v>33</v>
      </c>
      <c r="B25" s="8" t="s">
        <v>25</v>
      </c>
      <c r="C25" s="8" t="s">
        <v>10</v>
      </c>
      <c r="D25" s="8" t="s">
        <v>89</v>
      </c>
      <c r="E25" s="8"/>
      <c r="F25" s="6">
        <v>15790</v>
      </c>
    </row>
    <row r="26" spans="1:6">
      <c r="A26" s="7" t="s">
        <v>34</v>
      </c>
      <c r="B26" s="8" t="s">
        <v>25</v>
      </c>
      <c r="C26" s="8" t="s">
        <v>10</v>
      </c>
      <c r="D26" s="8" t="s">
        <v>90</v>
      </c>
      <c r="E26" s="8"/>
      <c r="F26" s="6">
        <v>15590</v>
      </c>
    </row>
    <row r="27" spans="1:6">
      <c r="A27" s="7" t="s">
        <v>35</v>
      </c>
      <c r="B27" s="8" t="s">
        <v>25</v>
      </c>
      <c r="C27" s="8" t="s">
        <v>10</v>
      </c>
      <c r="D27" s="8" t="s">
        <v>79</v>
      </c>
      <c r="E27" s="8"/>
      <c r="F27" s="6">
        <v>16232</v>
      </c>
    </row>
    <row r="28" spans="1:6">
      <c r="A28" s="7" t="s">
        <v>36</v>
      </c>
      <c r="B28" s="8" t="s">
        <v>25</v>
      </c>
      <c r="C28" s="8" t="s">
        <v>10</v>
      </c>
      <c r="D28" s="8" t="s">
        <v>91</v>
      </c>
      <c r="E28" s="6"/>
      <c r="F28" s="6">
        <v>16300</v>
      </c>
    </row>
    <row r="29" spans="1:6">
      <c r="A29" s="7" t="s">
        <v>37</v>
      </c>
      <c r="B29" s="8" t="s">
        <v>25</v>
      </c>
      <c r="C29" s="8" t="s">
        <v>10</v>
      </c>
      <c r="D29" s="8" t="s">
        <v>77</v>
      </c>
      <c r="E29" s="6"/>
      <c r="F29" s="6">
        <v>11585</v>
      </c>
    </row>
    <row r="30" spans="1:6">
      <c r="A30" s="7" t="s">
        <v>38</v>
      </c>
      <c r="B30" s="8" t="s">
        <v>25</v>
      </c>
      <c r="C30" s="8" t="s">
        <v>10</v>
      </c>
      <c r="D30" s="8" t="s">
        <v>80</v>
      </c>
      <c r="E30" s="6"/>
      <c r="F30" s="6">
        <v>16005</v>
      </c>
    </row>
    <row r="31" spans="1:6">
      <c r="A31" s="7" t="s">
        <v>39</v>
      </c>
      <c r="B31" s="8" t="s">
        <v>25</v>
      </c>
      <c r="C31" s="8" t="s">
        <v>10</v>
      </c>
      <c r="D31" s="8" t="s">
        <v>92</v>
      </c>
      <c r="E31" s="6"/>
      <c r="F31" s="6">
        <v>13547</v>
      </c>
    </row>
    <row r="32" spans="1:6">
      <c r="A32" s="7" t="s">
        <v>40</v>
      </c>
      <c r="B32" s="8" t="s">
        <v>25</v>
      </c>
      <c r="C32" s="8" t="s">
        <v>10</v>
      </c>
      <c r="D32" s="8" t="s">
        <v>93</v>
      </c>
      <c r="E32" s="8"/>
      <c r="F32" s="6">
        <v>18326</v>
      </c>
    </row>
    <row r="33" spans="1:6">
      <c r="A33" s="7" t="s">
        <v>41</v>
      </c>
      <c r="B33" s="8" t="s">
        <v>25</v>
      </c>
      <c r="C33" s="8" t="s">
        <v>10</v>
      </c>
      <c r="D33" s="8" t="s">
        <v>94</v>
      </c>
      <c r="E33" s="8"/>
      <c r="F33" s="6">
        <v>15996</v>
      </c>
    </row>
    <row r="34" spans="1:6" s="9" customFormat="1">
      <c r="A34" s="7" t="s">
        <v>42</v>
      </c>
      <c r="B34" s="8" t="s">
        <v>25</v>
      </c>
      <c r="C34" s="8" t="s">
        <v>10</v>
      </c>
      <c r="D34" s="6" t="s">
        <v>95</v>
      </c>
      <c r="E34" s="8"/>
      <c r="F34" s="6">
        <v>15979</v>
      </c>
    </row>
    <row r="35" spans="1:6" s="9" customFormat="1">
      <c r="A35" s="7" t="s">
        <v>43</v>
      </c>
      <c r="B35" s="8" t="s">
        <v>25</v>
      </c>
      <c r="C35" s="8" t="s">
        <v>10</v>
      </c>
      <c r="D35" s="6" t="s">
        <v>82</v>
      </c>
      <c r="E35" s="8"/>
      <c r="F35" s="6">
        <v>21075</v>
      </c>
    </row>
    <row r="36" spans="1:6" s="9" customFormat="1">
      <c r="A36" s="7" t="s">
        <v>44</v>
      </c>
      <c r="B36" s="8" t="s">
        <v>25</v>
      </c>
      <c r="C36" s="8" t="s">
        <v>10</v>
      </c>
      <c r="D36" s="6" t="s">
        <v>96</v>
      </c>
      <c r="E36" s="8"/>
      <c r="F36" s="6">
        <v>16220</v>
      </c>
    </row>
    <row r="37" spans="1:6" s="9" customFormat="1">
      <c r="A37" s="7" t="s">
        <v>45</v>
      </c>
      <c r="B37" s="8" t="s">
        <v>25</v>
      </c>
      <c r="C37" s="8" t="s">
        <v>10</v>
      </c>
      <c r="D37" s="6" t="s">
        <v>97</v>
      </c>
      <c r="E37" s="8"/>
      <c r="F37" s="6">
        <v>16196</v>
      </c>
    </row>
    <row r="38" spans="1:6" s="9" customFormat="1">
      <c r="A38" s="7" t="s">
        <v>46</v>
      </c>
      <c r="B38" s="8" t="s">
        <v>25</v>
      </c>
      <c r="C38" s="8" t="s">
        <v>10</v>
      </c>
      <c r="D38" s="6" t="s">
        <v>82</v>
      </c>
      <c r="E38" s="8"/>
      <c r="F38" s="6">
        <v>16005</v>
      </c>
    </row>
    <row r="39" spans="1:6" s="9" customFormat="1">
      <c r="A39" s="7" t="s">
        <v>47</v>
      </c>
      <c r="B39" s="8" t="s">
        <v>25</v>
      </c>
      <c r="C39" s="8" t="s">
        <v>10</v>
      </c>
      <c r="D39" s="6" t="s">
        <v>74</v>
      </c>
      <c r="E39" s="8"/>
      <c r="F39" s="6">
        <v>16096</v>
      </c>
    </row>
    <row r="40" spans="1:6" s="9" customFormat="1">
      <c r="A40" s="7" t="s">
        <v>48</v>
      </c>
      <c r="B40" s="8" t="s">
        <v>25</v>
      </c>
      <c r="C40" s="8" t="s">
        <v>10</v>
      </c>
      <c r="D40" s="6" t="s">
        <v>98</v>
      </c>
      <c r="E40" s="8"/>
      <c r="F40" s="6">
        <v>15534</v>
      </c>
    </row>
    <row r="41" spans="1:6" s="9" customFormat="1">
      <c r="A41" s="7" t="s">
        <v>49</v>
      </c>
      <c r="B41" s="8" t="s">
        <v>25</v>
      </c>
      <c r="C41" s="8" t="s">
        <v>10</v>
      </c>
      <c r="D41" s="6" t="s">
        <v>99</v>
      </c>
      <c r="E41" s="8"/>
      <c r="F41" s="6">
        <v>16236</v>
      </c>
    </row>
    <row r="42" spans="1:6" s="9" customFormat="1">
      <c r="A42" s="7" t="s">
        <v>50</v>
      </c>
      <c r="B42" s="8" t="s">
        <v>25</v>
      </c>
      <c r="C42" s="8" t="s">
        <v>10</v>
      </c>
      <c r="D42" s="6" t="s">
        <v>100</v>
      </c>
      <c r="E42" s="8"/>
      <c r="F42" s="6">
        <v>16248</v>
      </c>
    </row>
    <row r="43" spans="1:6" s="9" customFormat="1">
      <c r="A43" s="7" t="s">
        <v>51</v>
      </c>
      <c r="B43" s="8" t="s">
        <v>25</v>
      </c>
      <c r="C43" s="8" t="s">
        <v>10</v>
      </c>
      <c r="D43" s="6" t="s">
        <v>82</v>
      </c>
      <c r="E43" s="8"/>
      <c r="F43" s="6">
        <v>13341</v>
      </c>
    </row>
    <row r="44" spans="1:6" s="9" customFormat="1">
      <c r="A44" s="7" t="s">
        <v>52</v>
      </c>
      <c r="B44" s="8" t="s">
        <v>25</v>
      </c>
      <c r="C44" s="8" t="s">
        <v>10</v>
      </c>
      <c r="D44" s="6" t="s">
        <v>80</v>
      </c>
      <c r="E44" s="8"/>
      <c r="F44" s="6">
        <v>15610</v>
      </c>
    </row>
    <row r="45" spans="1:6" s="9" customFormat="1">
      <c r="A45" s="7" t="s">
        <v>53</v>
      </c>
      <c r="B45" s="8" t="s">
        <v>9</v>
      </c>
      <c r="C45" s="8" t="s">
        <v>10</v>
      </c>
      <c r="D45" s="8" t="s">
        <v>65</v>
      </c>
      <c r="E45" s="8"/>
      <c r="F45" s="6">
        <v>600</v>
      </c>
    </row>
    <row r="46" spans="1:6" s="9" customFormat="1">
      <c r="A46" s="7" t="s">
        <v>54</v>
      </c>
      <c r="B46" s="8" t="s">
        <v>25</v>
      </c>
      <c r="C46" s="8" t="s">
        <v>10</v>
      </c>
      <c r="D46" s="10" t="s">
        <v>65</v>
      </c>
      <c r="E46" s="8"/>
      <c r="F46" s="6">
        <f>30*28</f>
        <v>840</v>
      </c>
    </row>
    <row r="47" spans="1:6">
      <c r="A47" s="14" t="s">
        <v>55</v>
      </c>
      <c r="B47" s="14"/>
      <c r="C47" s="14"/>
      <c r="D47" s="14"/>
      <c r="E47" s="6">
        <v>1800000</v>
      </c>
      <c r="F47" s="6"/>
    </row>
    <row r="48" spans="1:6">
      <c r="A48" s="14" t="s">
        <v>0</v>
      </c>
      <c r="B48" s="14"/>
      <c r="C48" s="14"/>
      <c r="D48" s="14"/>
      <c r="E48" s="6">
        <v>1800000</v>
      </c>
      <c r="F48" s="6">
        <f>SUM(F3:F46)</f>
        <v>667422</v>
      </c>
    </row>
    <row r="49" spans="1:6">
      <c r="A49" s="14" t="s">
        <v>56</v>
      </c>
      <c r="B49" s="14"/>
      <c r="C49" s="14"/>
      <c r="D49" s="14"/>
      <c r="E49" s="8"/>
      <c r="F49" s="6">
        <f>E48-F48</f>
        <v>1132578</v>
      </c>
    </row>
  </sheetData>
  <mergeCells count="4">
    <mergeCell ref="A1:F1"/>
    <mergeCell ref="A47:D47"/>
    <mergeCell ref="A48:D48"/>
    <mergeCell ref="A49:D4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AD66-F822-426C-AEA1-E1E562F46468}">
  <sheetPr>
    <tabColor rgb="FF92D050"/>
  </sheetPr>
  <dimension ref="A1:F22"/>
  <sheetViews>
    <sheetView tabSelected="1" workbookViewId="0">
      <selection activeCell="I16" sqref="I16"/>
    </sheetView>
  </sheetViews>
  <sheetFormatPr defaultRowHeight="17"/>
  <cols>
    <col min="1" max="1" width="8.7265625" style="11"/>
    <col min="2" max="2" width="13.90625" style="11" customWidth="1"/>
    <col min="3" max="3" width="8.7265625" style="11"/>
    <col min="4" max="4" width="39.7265625" style="11" customWidth="1"/>
    <col min="5" max="5" width="12.08984375" style="11" customWidth="1"/>
    <col min="6" max="6" width="13.7265625" style="9" customWidth="1"/>
  </cols>
  <sheetData>
    <row r="1" spans="1:6" ht="91.5" customHeight="1">
      <c r="A1" s="12" t="s">
        <v>63</v>
      </c>
      <c r="B1" s="13"/>
      <c r="C1" s="13"/>
      <c r="D1" s="13"/>
      <c r="E1" s="13"/>
      <c r="F1" s="13"/>
    </row>
    <row r="2" spans="1:6" ht="16.149999999999999" customHeight="1">
      <c r="A2" s="3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</row>
    <row r="3" spans="1:6">
      <c r="A3" s="7" t="s">
        <v>8</v>
      </c>
      <c r="B3" s="8" t="s">
        <v>57</v>
      </c>
      <c r="C3" s="1" t="s">
        <v>1</v>
      </c>
      <c r="D3" s="2" t="s">
        <v>69</v>
      </c>
      <c r="E3" s="8"/>
      <c r="F3" s="6">
        <v>1000</v>
      </c>
    </row>
    <row r="4" spans="1:6">
      <c r="A4" s="7" t="s">
        <v>11</v>
      </c>
      <c r="B4" s="8" t="s">
        <v>57</v>
      </c>
      <c r="C4" s="1" t="s">
        <v>1</v>
      </c>
      <c r="D4" s="2" t="s">
        <v>69</v>
      </c>
      <c r="E4" s="8"/>
      <c r="F4" s="6">
        <v>1000</v>
      </c>
    </row>
    <row r="5" spans="1:6">
      <c r="A5" s="7" t="s">
        <v>12</v>
      </c>
      <c r="B5" s="8" t="s">
        <v>57</v>
      </c>
      <c r="C5" s="1" t="s">
        <v>1</v>
      </c>
      <c r="D5" s="2" t="s">
        <v>69</v>
      </c>
      <c r="E5" s="8"/>
      <c r="F5" s="6">
        <v>1000</v>
      </c>
    </row>
    <row r="6" spans="1:6">
      <c r="A6" s="7" t="s">
        <v>13</v>
      </c>
      <c r="B6" s="8" t="s">
        <v>57</v>
      </c>
      <c r="C6" s="1" t="s">
        <v>1</v>
      </c>
      <c r="D6" s="2" t="s">
        <v>69</v>
      </c>
      <c r="E6" s="8"/>
      <c r="F6" s="6">
        <v>1000</v>
      </c>
    </row>
    <row r="7" spans="1:6">
      <c r="A7" s="7" t="s">
        <v>14</v>
      </c>
      <c r="B7" s="8" t="s">
        <v>57</v>
      </c>
      <c r="C7" s="1" t="s">
        <v>1</v>
      </c>
      <c r="D7" s="2" t="s">
        <v>69</v>
      </c>
      <c r="E7" s="8"/>
      <c r="F7" s="6">
        <v>1000</v>
      </c>
    </row>
    <row r="8" spans="1:6">
      <c r="A8" s="7" t="s">
        <v>15</v>
      </c>
      <c r="B8" s="8" t="s">
        <v>57</v>
      </c>
      <c r="C8" s="1" t="s">
        <v>1</v>
      </c>
      <c r="D8" s="2" t="s">
        <v>69</v>
      </c>
      <c r="E8" s="8"/>
      <c r="F8" s="6">
        <v>1000</v>
      </c>
    </row>
    <row r="9" spans="1:6">
      <c r="A9" s="7" t="s">
        <v>16</v>
      </c>
      <c r="B9" s="8" t="s">
        <v>57</v>
      </c>
      <c r="C9" s="1" t="s">
        <v>1</v>
      </c>
      <c r="D9" s="2" t="s">
        <v>70</v>
      </c>
      <c r="E9" s="8"/>
      <c r="F9" s="6">
        <v>1500</v>
      </c>
    </row>
    <row r="10" spans="1:6">
      <c r="A10" s="7" t="s">
        <v>17</v>
      </c>
      <c r="B10" s="8" t="s">
        <v>57</v>
      </c>
      <c r="C10" s="1" t="s">
        <v>1</v>
      </c>
      <c r="D10" s="2" t="s">
        <v>70</v>
      </c>
      <c r="E10" s="8"/>
      <c r="F10" s="6">
        <v>1500</v>
      </c>
    </row>
    <row r="11" spans="1:6">
      <c r="A11" s="7" t="s">
        <v>18</v>
      </c>
      <c r="B11" s="8" t="s">
        <v>57</v>
      </c>
      <c r="C11" s="1" t="s">
        <v>1</v>
      </c>
      <c r="D11" s="2" t="s">
        <v>70</v>
      </c>
      <c r="E11" s="8"/>
      <c r="F11" s="6">
        <v>1500</v>
      </c>
    </row>
    <row r="12" spans="1:6">
      <c r="A12" s="7" t="s">
        <v>19</v>
      </c>
      <c r="B12" s="8" t="s">
        <v>57</v>
      </c>
      <c r="C12" s="1" t="s">
        <v>1</v>
      </c>
      <c r="D12" s="2" t="s">
        <v>70</v>
      </c>
      <c r="E12" s="8"/>
      <c r="F12" s="6">
        <v>1500</v>
      </c>
    </row>
    <row r="13" spans="1:6">
      <c r="A13" s="7" t="s">
        <v>20</v>
      </c>
      <c r="B13" s="8" t="s">
        <v>57</v>
      </c>
      <c r="C13" s="1" t="s">
        <v>1</v>
      </c>
      <c r="D13" s="2" t="s">
        <v>70</v>
      </c>
      <c r="E13" s="8"/>
      <c r="F13" s="6">
        <v>1500</v>
      </c>
    </row>
    <row r="14" spans="1:6">
      <c r="A14" s="7" t="s">
        <v>21</v>
      </c>
      <c r="B14" s="8" t="s">
        <v>57</v>
      </c>
      <c r="C14" s="1" t="s">
        <v>1</v>
      </c>
      <c r="D14" s="2" t="s">
        <v>71</v>
      </c>
      <c r="E14" s="8"/>
      <c r="F14" s="6">
        <v>100000</v>
      </c>
    </row>
    <row r="15" spans="1:6">
      <c r="A15" s="7" t="s">
        <v>22</v>
      </c>
      <c r="B15" s="8" t="s">
        <v>57</v>
      </c>
      <c r="C15" s="1" t="s">
        <v>1</v>
      </c>
      <c r="D15" s="2" t="s">
        <v>71</v>
      </c>
      <c r="E15" s="8"/>
      <c r="F15" s="6">
        <v>100000</v>
      </c>
    </row>
    <row r="16" spans="1:6">
      <c r="A16" s="7" t="s">
        <v>23</v>
      </c>
      <c r="B16" s="8" t="s">
        <v>57</v>
      </c>
      <c r="C16" s="1" t="s">
        <v>1</v>
      </c>
      <c r="D16" s="2" t="s">
        <v>58</v>
      </c>
      <c r="E16" s="8"/>
      <c r="F16" s="6">
        <v>2400</v>
      </c>
    </row>
    <row r="17" spans="1:6">
      <c r="A17" s="7" t="s">
        <v>24</v>
      </c>
      <c r="B17" s="8" t="s">
        <v>57</v>
      </c>
      <c r="C17" s="1" t="s">
        <v>1</v>
      </c>
      <c r="D17" s="2" t="s">
        <v>67</v>
      </c>
      <c r="E17" s="8"/>
      <c r="F17" s="6">
        <v>2100</v>
      </c>
    </row>
    <row r="18" spans="1:6">
      <c r="A18" s="7" t="s">
        <v>59</v>
      </c>
      <c r="B18" s="8" t="s">
        <v>57</v>
      </c>
      <c r="C18" s="1" t="s">
        <v>1</v>
      </c>
      <c r="D18" s="2" t="s">
        <v>68</v>
      </c>
      <c r="E18" s="8"/>
      <c r="F18" s="6">
        <v>210</v>
      </c>
    </row>
    <row r="19" spans="1:6">
      <c r="A19" s="7" t="s">
        <v>60</v>
      </c>
      <c r="B19" s="8" t="s">
        <v>64</v>
      </c>
      <c r="C19" s="1" t="s">
        <v>1</v>
      </c>
      <c r="D19" s="2" t="s">
        <v>61</v>
      </c>
      <c r="E19" s="8"/>
      <c r="F19" s="6">
        <v>285</v>
      </c>
    </row>
    <row r="20" spans="1:6">
      <c r="A20" s="14" t="s">
        <v>55</v>
      </c>
      <c r="B20" s="14"/>
      <c r="C20" s="14"/>
      <c r="D20" s="14"/>
      <c r="E20" s="6">
        <v>1132578</v>
      </c>
      <c r="F20" s="6"/>
    </row>
    <row r="21" spans="1:6">
      <c r="A21" s="14" t="s">
        <v>0</v>
      </c>
      <c r="B21" s="14"/>
      <c r="C21" s="14"/>
      <c r="D21" s="14"/>
      <c r="E21" s="6">
        <v>1132578</v>
      </c>
      <c r="F21" s="6">
        <f>SUM(F3:F19)</f>
        <v>218495</v>
      </c>
    </row>
    <row r="22" spans="1:6">
      <c r="A22" s="14" t="s">
        <v>66</v>
      </c>
      <c r="B22" s="14"/>
      <c r="C22" s="14"/>
      <c r="D22" s="14"/>
      <c r="E22" s="8"/>
      <c r="F22" s="6">
        <f>E21-F21</f>
        <v>914083</v>
      </c>
    </row>
  </sheetData>
  <mergeCells count="4">
    <mergeCell ref="A1:F1"/>
    <mergeCell ref="A20:D20"/>
    <mergeCell ref="A21:D21"/>
    <mergeCell ref="A22:D22"/>
  </mergeCells>
  <phoneticPr fontId="1" type="noConversion"/>
  <dataValidations count="1">
    <dataValidation type="list" allowBlank="1" showInputMessage="1" showErrorMessage="1" sqref="C3:C19" xr:uid="{1B573AE0-9A04-435E-84BF-06F4E8B2718E}">
      <formula1>會計科目名稱清單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113年度支出明細 </vt:lpstr>
      <vt:lpstr>114年度支出明細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tpha</dc:creator>
  <cp:lastModifiedBy>雅卉 孫</cp:lastModifiedBy>
  <cp:lastPrinted>2024-01-15T02:06:27Z</cp:lastPrinted>
  <dcterms:created xsi:type="dcterms:W3CDTF">2023-08-24T03:24:24Z</dcterms:created>
  <dcterms:modified xsi:type="dcterms:W3CDTF">2025-12-04T04:01:52Z</dcterms:modified>
</cp:coreProperties>
</file>